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B4C298C8-6EDC-498C-87E2-A655BCDF32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9" i="3" l="1"/>
  <c r="K89" i="3" s="1"/>
  <c r="I88" i="3"/>
  <c r="I87" i="3"/>
  <c r="K87" i="3" s="1"/>
  <c r="L87" i="3" s="1"/>
  <c r="I86" i="3"/>
  <c r="I85" i="3"/>
  <c r="I84" i="3"/>
  <c r="I83" i="3"/>
  <c r="K83" i="3" s="1"/>
  <c r="L83" i="3" s="1"/>
  <c r="I82" i="3"/>
  <c r="I81" i="3"/>
  <c r="K81" i="3" s="1"/>
  <c r="I80" i="3"/>
  <c r="I79" i="3"/>
  <c r="K79" i="3" s="1"/>
  <c r="L79" i="3" s="1"/>
  <c r="I78" i="3"/>
  <c r="I77" i="3"/>
  <c r="I76" i="3"/>
  <c r="I75" i="3"/>
  <c r="K75" i="3" s="1"/>
  <c r="L75" i="3" s="1"/>
  <c r="I74" i="3"/>
  <c r="I73" i="3"/>
  <c r="K73" i="3" s="1"/>
  <c r="I72" i="3"/>
  <c r="I71" i="3"/>
  <c r="K71" i="3" s="1"/>
  <c r="L71" i="3" s="1"/>
  <c r="I70" i="3"/>
  <c r="I69" i="3"/>
  <c r="I68" i="3"/>
  <c r="I67" i="3"/>
  <c r="K67" i="3" s="1"/>
  <c r="L67" i="3" s="1"/>
  <c r="I66" i="3"/>
  <c r="I65" i="3"/>
  <c r="K65" i="3" s="1"/>
  <c r="I64" i="3"/>
  <c r="I63" i="3"/>
  <c r="K63" i="3" s="1"/>
  <c r="L63" i="3" s="1"/>
  <c r="I62" i="3"/>
  <c r="I61" i="3"/>
  <c r="I60" i="3"/>
  <c r="I59" i="3"/>
  <c r="K59" i="3" s="1"/>
  <c r="L59" i="3" s="1"/>
  <c r="I58" i="3"/>
  <c r="I57" i="3"/>
  <c r="K57" i="3" s="1"/>
  <c r="I56" i="3"/>
  <c r="I55" i="3"/>
  <c r="K55" i="3" s="1"/>
  <c r="L55" i="3" s="1"/>
  <c r="I54" i="3"/>
  <c r="I53" i="3"/>
  <c r="K53" i="3" s="1"/>
  <c r="I52" i="3"/>
  <c r="I51" i="3"/>
  <c r="K51" i="3" s="1"/>
  <c r="L51" i="3" s="1"/>
  <c r="I50" i="3"/>
  <c r="I49" i="3"/>
  <c r="I48" i="3"/>
  <c r="I47" i="3"/>
  <c r="K47" i="3" s="1"/>
  <c r="L47" i="3" s="1"/>
  <c r="I44" i="3"/>
  <c r="I39" i="3"/>
  <c r="I34" i="3"/>
  <c r="I29" i="3"/>
  <c r="K29" i="3" s="1"/>
  <c r="L29" i="3" s="1"/>
  <c r="I24" i="3"/>
  <c r="L89" i="3" l="1"/>
  <c r="L53" i="3"/>
  <c r="L57" i="3"/>
  <c r="L65" i="3"/>
  <c r="L73" i="3"/>
  <c r="L81" i="3"/>
  <c r="F91" i="3"/>
  <c r="K24" i="3"/>
  <c r="L24" i="3" s="1"/>
  <c r="K44" i="3"/>
  <c r="L44" i="3" s="1"/>
  <c r="K50" i="3"/>
  <c r="L50" i="3" s="1"/>
  <c r="K54" i="3"/>
  <c r="L54" i="3" s="1"/>
  <c r="K58" i="3"/>
  <c r="L58" i="3" s="1"/>
  <c r="K62" i="3"/>
  <c r="L62" i="3" s="1"/>
  <c r="K66" i="3"/>
  <c r="L66" i="3" s="1"/>
  <c r="K70" i="3"/>
  <c r="L70" i="3" s="1"/>
  <c r="K74" i="3"/>
  <c r="L74" i="3" s="1"/>
  <c r="K78" i="3"/>
  <c r="L78" i="3" s="1"/>
  <c r="K82" i="3"/>
  <c r="L82" i="3" s="1"/>
  <c r="K86" i="3"/>
  <c r="L86" i="3" s="1"/>
  <c r="K34" i="3"/>
  <c r="L34" i="3" s="1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0" i="3"/>
  <c r="L80" i="3" s="1"/>
  <c r="K84" i="3"/>
  <c r="L84" i="3" s="1"/>
  <c r="K88" i="3"/>
  <c r="L88" i="3" s="1"/>
  <c r="K39" i="3"/>
  <c r="L39" i="3" s="1"/>
  <c r="K49" i="3"/>
  <c r="L49" i="3" s="1"/>
  <c r="K61" i="3"/>
  <c r="L61" i="3" s="1"/>
  <c r="K69" i="3"/>
  <c r="L69" i="3" s="1"/>
  <c r="K77" i="3"/>
  <c r="L77" i="3" s="1"/>
  <c r="K85" i="3"/>
  <c r="L85" i="3" s="1"/>
  <c r="F92" i="3" l="1"/>
  <c r="B19" i="3" s="1"/>
</calcChain>
</file>

<file path=xl/sharedStrings.xml><?xml version="1.0" encoding="utf-8"?>
<sst xmlns="http://schemas.openxmlformats.org/spreadsheetml/2006/main" count="291" uniqueCount="177">
  <si>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</si>
  <si>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</si>
  <si>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</si>
  <si>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</si>
  <si>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</si>
  <si>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</si>
  <si>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</si>
  <si>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</si>
  <si>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</si>
  <si>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</si>
  <si>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</si>
  <si>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</si>
  <si>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</si>
  <si>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</si>
  <si>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</si>
  <si>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</si>
  <si>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</si>
  <si>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</si>
  <si>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28</t>
  </si>
  <si>
    <t>KARPS</t>
  </si>
  <si>
    <t>Karczowanie pniaków starych</t>
  </si>
  <si>
    <t>29</t>
  </si>
  <si>
    <t>KARŚWBP</t>
  </si>
  <si>
    <t>Karczowanie pniaków świeżych bez przecinania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</si>
  <si>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</si>
  <si>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</si>
  <si>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</si>
  <si>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</si>
  <si>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</si>
  <si>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</si>
  <si>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</si>
  <si>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</si>
  <si>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</si>
  <si>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</si>
  <si>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</si>
  <si>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</si>
  <si>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</si>
  <si>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</si>
  <si>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</si>
  <si>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</si>
  <si>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</si>
  <si>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</si>
  <si>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</si>
  <si>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</si>
  <si>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</si>
  <si>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</si>
  <si>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</si>
  <si>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</si>
  <si>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</si>
  <si>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</si>
  <si>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</si>
  <si>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</si>
  <si>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</si>
  <si>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</si>
  <si>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</si>
  <si>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</si>
  <si>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</si>
  <si>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</si>
  <si>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</si>
  <si>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</si>
  <si>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</si>
  <si>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</si>
  <si>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</si>
  <si>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</si>
  <si>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</si>
  <si>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</si>
  <si>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</si>
  <si>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</si>
  <si>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</si>
  <si>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</si>
  <si>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</si>
  <si>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</si>
  <si>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</si>
  <si>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</si>
  <si>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</si>
  <si>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</si>
  <si>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</si>
  <si>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</si>
  <si>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</si>
  <si>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</si>
  <si>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</si>
  <si>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</si>
  <si>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</si>
  <si>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</si>
  <si>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</si>
  <si>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</si>
  <si>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</si>
  <si>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</si>
  <si>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</si>
  <si>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</si>
  <si>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161</t>
  </si>
  <si>
    <t>SZUK-PEDM</t>
  </si>
  <si>
    <t>Monitoring szkodników korzeni -dół o objętości 0,13 m3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</si>
  <si>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</si>
  <si>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</si>
  <si>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</si>
  <si>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</si>
  <si>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</si>
  <si>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</si>
  <si>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</si>
  <si>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</si>
  <si>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</si>
  <si>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</si>
  <si>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</si>
  <si>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</si>
  <si>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</si>
  <si>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</si>
  <si>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</si>
  <si>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</si>
  <si>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</si>
  <si>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</si>
  <si>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</si>
  <si>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</si>
  <si>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</si>
  <si>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</si>
  <si>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</si>
  <si>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</si>
  <si>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</si>
  <si>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</si>
  <si>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</si>
  <si>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</si>
  <si>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</si>
  <si>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</si>
  <si>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</si>
  <si>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</si>
  <si>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</si>
  <si>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</si>
  <si>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</si>
  <si>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</si>
  <si>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</si>
  <si>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</si>
  <si>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</si>
  <si>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</si>
  <si>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</si>
  <si>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</si>
  <si>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</si>
  <si>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</si>
  <si>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</si>
  <si>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</si>
  <si>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</si>
  <si>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</si>
  <si>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</si>
  <si>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</si>
  <si>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</si>
  <si>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</si>
  <si>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</si>
  <si>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</si>
  <si>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</si>
  <si>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</si>
  <si>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</si>
  <si>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</si>
  <si>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</si>
  <si>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</si>
  <si>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</si>
  <si>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</si>
  <si>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</si>
  <si>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</si>
  <si>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</si>
  <si>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</si>
  <si>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</si>
  <si>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</si>
  <si>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</si>
  <si>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</si>
  <si>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</si>
  <si>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</si>
  <si>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</si>
  <si>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</si>
  <si>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</si>
  <si>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</si>
  <si>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</si>
  <si>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</si>
  <si>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</si>
  <si>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</si>
  <si>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1</t>
    </r>
    <r>
      <rPr>
        <sz val="11"/>
        <color rgb="FF333333"/>
        <rFont val="Arial"/>
        <family val="2"/>
        <charset val="238"/>
      </rPr>
      <t xml:space="preserve"> tego zamówienia:</t>
    </r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</si>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</sst>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30"/>
  <sheetViews>
    <sheetView tabSelected="1" topLeftCell="A68" workbookViewId="0">
      <selection activeCell="H74" sqref="H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160</v>
      </c>
      <c r="K2" s="20"/>
      <c r="L2" s="20"/>
      <c r="M2" s="20"/>
      <c r="N2" s="20"/>
      <c r="O2" s="20"/>
      <c r="P2" s="20"/>
    </row>
    <row r="3" spans="2:16" s="1" customFormat="1" ht="25.5" customHeight="1" x14ac:dyDescent="0.2">
      <c r="B3" s="12"/>
      <c r="C3" s="12"/>
      <c r="D3" s="12"/>
      <c r="E3" s="12"/>
    </row>
    <row r="4" spans="2:16" s="1" customFormat="1" ht="25.5" customHeight="1" x14ac:dyDescent="0.2">
      <c r="B4" s="12"/>
      <c r="C4" s="12"/>
      <c r="D4" s="12"/>
      <c r="E4" s="12"/>
    </row>
    <row r="5" spans="2:16" s="1" customFormat="1" ht="25.5" customHeight="1" x14ac:dyDescent="0.2">
      <c r="B5" s="12"/>
      <c r="C5" s="12"/>
      <c r="D5" s="12"/>
      <c r="E5" s="12"/>
    </row>
    <row r="6" spans="2:16" s="1" customFormat="1" ht="4.3499999999999996" customHeight="1" x14ac:dyDescent="0.2"/>
    <row r="7" spans="2:16" s="1" customFormat="1" ht="6.95" customHeight="1" x14ac:dyDescent="0.2">
      <c r="B7" s="15" t="s">
        <v>145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8" t="s">
        <v>146</v>
      </c>
      <c r="I8" s="18"/>
      <c r="J8" s="18"/>
      <c r="K8" s="18"/>
      <c r="L8" s="18"/>
      <c r="M8" s="18"/>
      <c r="N8" s="18"/>
      <c r="O8" s="18"/>
    </row>
    <row r="9" spans="2:16" s="1" customFormat="1" ht="7.9" customHeight="1" x14ac:dyDescent="0.2">
      <c r="H9" s="18"/>
      <c r="I9" s="18"/>
      <c r="J9" s="18"/>
      <c r="K9" s="18"/>
      <c r="L9" s="18"/>
      <c r="M9" s="18"/>
      <c r="N9" s="18"/>
      <c r="O9" s="18"/>
    </row>
    <row r="10" spans="2:16" s="1" customFormat="1" ht="20.25" customHeight="1" x14ac:dyDescent="0.2"/>
    <row r="11" spans="2:16" s="1" customFormat="1" ht="24" customHeight="1" x14ac:dyDescent="0.2">
      <c r="B11" s="14" t="s">
        <v>161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2:16" s="1" customFormat="1" ht="23.25" customHeight="1" x14ac:dyDescent="0.2"/>
    <row r="13" spans="2:16" s="1" customFormat="1" ht="17.25" customHeight="1" x14ac:dyDescent="0.2">
      <c r="C13" s="13" t="s">
        <v>147</v>
      </c>
      <c r="D13" s="13"/>
      <c r="E13" s="13"/>
    </row>
    <row r="14" spans="2:16" s="1" customFormat="1" ht="17.25" customHeight="1" x14ac:dyDescent="0.2">
      <c r="C14" s="13" t="s">
        <v>148</v>
      </c>
      <c r="D14" s="13"/>
      <c r="E14" s="13"/>
    </row>
    <row r="15" spans="2:16" s="1" customFormat="1" ht="17.25" customHeight="1" x14ac:dyDescent="0.2">
      <c r="C15" s="13" t="s">
        <v>149</v>
      </c>
      <c r="D15" s="13"/>
      <c r="E15" s="13"/>
    </row>
    <row r="16" spans="2:16" s="1" customFormat="1" ht="17.25" customHeight="1" x14ac:dyDescent="0.2">
      <c r="C16" s="13" t="s">
        <v>150</v>
      </c>
      <c r="D16" s="13"/>
      <c r="E16" s="13"/>
    </row>
    <row r="17" spans="2:13" s="1" customFormat="1" ht="50.1" customHeight="1" x14ac:dyDescent="0.2">
      <c r="B17" s="16" t="s">
        <v>173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2:13" s="1" customFormat="1" ht="2.65" customHeight="1" x14ac:dyDescent="0.2"/>
    <row r="19" spans="2:13" s="1" customFormat="1" ht="50.1" customHeight="1" x14ac:dyDescent="0.2">
      <c r="B19" s="27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2:13" s="1" customFormat="1" ht="3.2" customHeight="1" x14ac:dyDescent="0.2"/>
    <row r="21" spans="2:13" s="1" customFormat="1" ht="18.2" customHeight="1" x14ac:dyDescent="0.2">
      <c r="B21" s="13" t="s">
        <v>151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2:13" s="1" customFormat="1" ht="5.25" customHeight="1" x14ac:dyDescent="0.2"/>
    <row r="23" spans="2:13" s="1" customFormat="1" ht="45.4" customHeight="1" x14ac:dyDescent="0.2">
      <c r="B23" s="2" t="s">
        <v>0</v>
      </c>
      <c r="C23" s="3" t="s">
        <v>1</v>
      </c>
      <c r="D23" s="4" t="s">
        <v>2</v>
      </c>
      <c r="E23" s="4" t="s">
        <v>3</v>
      </c>
      <c r="F23" s="4" t="s">
        <v>4</v>
      </c>
      <c r="G23" s="4" t="s">
        <v>5</v>
      </c>
      <c r="H23" s="4" t="s">
        <v>6</v>
      </c>
      <c r="I23" s="3" t="s">
        <v>7</v>
      </c>
      <c r="J23" s="4" t="s">
        <v>8</v>
      </c>
      <c r="K23" s="4" t="s">
        <v>9</v>
      </c>
      <c r="L23" s="33" t="s">
        <v>172</v>
      </c>
      <c r="M23" s="33"/>
    </row>
    <row r="24" spans="2:13" s="1" customFormat="1" ht="19.7" customHeight="1" x14ac:dyDescent="0.2">
      <c r="B24" s="5">
        <v>1</v>
      </c>
      <c r="C24" s="6" t="s">
        <v>10</v>
      </c>
      <c r="D24" s="6" t="s">
        <v>11</v>
      </c>
      <c r="E24" s="7" t="s">
        <v>12</v>
      </c>
      <c r="F24" s="6" t="s">
        <v>13</v>
      </c>
      <c r="G24" s="8">
        <v>3738</v>
      </c>
      <c r="H24" s="10">
        <v>0</v>
      </c>
      <c r="I24" s="9">
        <f>ROUND(G24* H24,2)</f>
        <v>0</v>
      </c>
      <c r="J24" s="5">
        <v>8</v>
      </c>
      <c r="K24" s="9">
        <f>ROUND(I24* J24/100,2)</f>
        <v>0</v>
      </c>
      <c r="L24" s="24">
        <f>ROUND(I24+ K24,2)</f>
        <v>0</v>
      </c>
      <c r="M24" s="25"/>
    </row>
    <row r="25" spans="2:13" s="1" customFormat="1" ht="3.2" customHeight="1" x14ac:dyDescent="0.2"/>
    <row r="26" spans="2:13" s="1" customFormat="1" ht="18.2" customHeight="1" x14ac:dyDescent="0.2">
      <c r="B26" s="13" t="s">
        <v>152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5.25" customHeight="1" x14ac:dyDescent="0.2"/>
    <row r="28" spans="2:13" s="1" customFormat="1" ht="45.4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33" t="s">
        <v>172</v>
      </c>
      <c r="M28" s="33"/>
    </row>
    <row r="29" spans="2:13" s="1" customFormat="1" ht="19.7" customHeight="1" x14ac:dyDescent="0.2">
      <c r="B29" s="5">
        <v>2</v>
      </c>
      <c r="C29" s="6" t="s">
        <v>10</v>
      </c>
      <c r="D29" s="6" t="s">
        <v>11</v>
      </c>
      <c r="E29" s="7" t="s">
        <v>12</v>
      </c>
      <c r="F29" s="6" t="s">
        <v>13</v>
      </c>
      <c r="G29" s="8">
        <v>3290</v>
      </c>
      <c r="H29" s="10">
        <v>0</v>
      </c>
      <c r="I29" s="9">
        <f>ROUND(G29* H29,2)</f>
        <v>0</v>
      </c>
      <c r="J29" s="5">
        <v>8</v>
      </c>
      <c r="K29" s="9">
        <f>ROUND(I29* J29/100,2)</f>
        <v>0</v>
      </c>
      <c r="L29" s="24">
        <f>ROUND(I29+ K29,2)</f>
        <v>0</v>
      </c>
      <c r="M29" s="25"/>
    </row>
    <row r="30" spans="2:13" s="1" customFormat="1" ht="3.2" customHeight="1" x14ac:dyDescent="0.2"/>
    <row r="31" spans="2:13" s="1" customFormat="1" ht="18.2" customHeight="1" x14ac:dyDescent="0.2">
      <c r="B31" s="13" t="s">
        <v>153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2:13" s="1" customFormat="1" ht="5.25" customHeight="1" x14ac:dyDescent="0.2"/>
    <row r="33" spans="2:13" s="1" customFormat="1" ht="45.4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4" t="s">
        <v>5</v>
      </c>
      <c r="H33" s="4" t="s">
        <v>6</v>
      </c>
      <c r="I33" s="3" t="s">
        <v>7</v>
      </c>
      <c r="J33" s="4" t="s">
        <v>8</v>
      </c>
      <c r="K33" s="4" t="s">
        <v>9</v>
      </c>
      <c r="L33" s="33" t="s">
        <v>172</v>
      </c>
      <c r="M33" s="33"/>
    </row>
    <row r="34" spans="2:13" s="1" customFormat="1" ht="19.7" customHeight="1" x14ac:dyDescent="0.2">
      <c r="B34" s="5">
        <v>3</v>
      </c>
      <c r="C34" s="6" t="s">
        <v>10</v>
      </c>
      <c r="D34" s="6" t="s">
        <v>11</v>
      </c>
      <c r="E34" s="7" t="s">
        <v>12</v>
      </c>
      <c r="F34" s="6" t="s">
        <v>13</v>
      </c>
      <c r="G34" s="8">
        <v>3276</v>
      </c>
      <c r="H34" s="10">
        <v>0</v>
      </c>
      <c r="I34" s="9">
        <f>ROUND(G34* H34,2)</f>
        <v>0</v>
      </c>
      <c r="J34" s="5">
        <v>8</v>
      </c>
      <c r="K34" s="9">
        <f>ROUND(I34* J34/100,2)</f>
        <v>0</v>
      </c>
      <c r="L34" s="24">
        <f>ROUND(I34+ K34,2)</f>
        <v>0</v>
      </c>
      <c r="M34" s="25"/>
    </row>
    <row r="35" spans="2:13" s="1" customFormat="1" ht="3.2" customHeight="1" x14ac:dyDescent="0.2"/>
    <row r="36" spans="2:13" s="1" customFormat="1" ht="18.2" customHeight="1" x14ac:dyDescent="0.2">
      <c r="B36" s="13" t="s">
        <v>154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2:13" s="1" customFormat="1" ht="5.25" customHeight="1" x14ac:dyDescent="0.2"/>
    <row r="38" spans="2:13" s="1" customFormat="1" ht="45.4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3" t="s">
        <v>172</v>
      </c>
      <c r="M38" s="33"/>
    </row>
    <row r="39" spans="2:13" s="1" customFormat="1" ht="19.7" customHeight="1" x14ac:dyDescent="0.2">
      <c r="B39" s="5">
        <v>4</v>
      </c>
      <c r="C39" s="6" t="s">
        <v>10</v>
      </c>
      <c r="D39" s="6" t="s">
        <v>11</v>
      </c>
      <c r="E39" s="7" t="s">
        <v>12</v>
      </c>
      <c r="F39" s="6" t="s">
        <v>13</v>
      </c>
      <c r="G39" s="8">
        <v>425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24">
        <f>ROUND(I39+ K39,2)</f>
        <v>0</v>
      </c>
      <c r="M39" s="25"/>
    </row>
    <row r="40" spans="2:13" s="1" customFormat="1" ht="3.2" customHeight="1" x14ac:dyDescent="0.2"/>
    <row r="41" spans="2:13" s="1" customFormat="1" ht="18.2" customHeight="1" x14ac:dyDescent="0.2">
      <c r="B41" s="13" t="s">
        <v>155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3" t="s">
        <v>172</v>
      </c>
      <c r="M43" s="33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2236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4">
        <f>ROUND(I44+ K44,2)</f>
        <v>0</v>
      </c>
      <c r="M44" s="25"/>
    </row>
    <row r="45" spans="2:13" s="1" customFormat="1" ht="9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172</v>
      </c>
      <c r="M46" s="33"/>
    </row>
    <row r="47" spans="2:13" s="1" customFormat="1" ht="38.85" customHeight="1" x14ac:dyDescent="0.2">
      <c r="B47" s="5">
        <v>6</v>
      </c>
      <c r="C47" s="6" t="s">
        <v>14</v>
      </c>
      <c r="D47" s="6" t="s">
        <v>15</v>
      </c>
      <c r="E47" s="7" t="s">
        <v>16</v>
      </c>
      <c r="F47" s="6" t="s">
        <v>17</v>
      </c>
      <c r="G47" s="8">
        <v>18.63</v>
      </c>
      <c r="H47" s="10">
        <v>0</v>
      </c>
      <c r="I47" s="9">
        <f t="shared" ref="I47:I89" si="0">ROUND(G47* H47,2)</f>
        <v>0</v>
      </c>
      <c r="J47" s="5">
        <v>8</v>
      </c>
      <c r="K47" s="9">
        <f t="shared" ref="K47:K89" si="1">ROUND(I47* J47/100,2)</f>
        <v>0</v>
      </c>
      <c r="L47" s="24">
        <f t="shared" ref="L47:L89" si="2">ROUND(I47+ K47,2)</f>
        <v>0</v>
      </c>
      <c r="M47" s="25"/>
    </row>
    <row r="48" spans="2:13" s="1" customFormat="1" ht="19.7" customHeight="1" x14ac:dyDescent="0.2">
      <c r="B48" s="5">
        <v>7</v>
      </c>
      <c r="C48" s="6" t="s">
        <v>18</v>
      </c>
      <c r="D48" s="6" t="s">
        <v>19</v>
      </c>
      <c r="E48" s="7" t="s">
        <v>20</v>
      </c>
      <c r="F48" s="6" t="s">
        <v>17</v>
      </c>
      <c r="G48" s="8">
        <v>1.6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4">
        <f t="shared" si="2"/>
        <v>0</v>
      </c>
      <c r="M48" s="25"/>
    </row>
    <row r="49" spans="2:13" s="1" customFormat="1" ht="19.7" customHeight="1" x14ac:dyDescent="0.2">
      <c r="B49" s="5">
        <v>8</v>
      </c>
      <c r="C49" s="6" t="s">
        <v>21</v>
      </c>
      <c r="D49" s="6" t="s">
        <v>22</v>
      </c>
      <c r="E49" s="7" t="s">
        <v>23</v>
      </c>
      <c r="F49" s="6" t="s">
        <v>17</v>
      </c>
      <c r="G49" s="8">
        <v>2.0699999999999998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4">
        <f t="shared" si="2"/>
        <v>0</v>
      </c>
      <c r="M49" s="25"/>
    </row>
    <row r="50" spans="2:13" s="1" customFormat="1" ht="19.7" customHeight="1" x14ac:dyDescent="0.2">
      <c r="B50" s="5">
        <v>9</v>
      </c>
      <c r="C50" s="6" t="s">
        <v>24</v>
      </c>
      <c r="D50" s="6" t="s">
        <v>25</v>
      </c>
      <c r="E50" s="7" t="s">
        <v>26</v>
      </c>
      <c r="F50" s="6" t="s">
        <v>17</v>
      </c>
      <c r="G50" s="8">
        <v>14.78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4">
        <f t="shared" si="2"/>
        <v>0</v>
      </c>
      <c r="M50" s="25"/>
    </row>
    <row r="51" spans="2:13" s="1" customFormat="1" ht="19.7" customHeight="1" x14ac:dyDescent="0.2">
      <c r="B51" s="5">
        <v>10</v>
      </c>
      <c r="C51" s="6" t="s">
        <v>27</v>
      </c>
      <c r="D51" s="6" t="s">
        <v>28</v>
      </c>
      <c r="E51" s="7" t="s">
        <v>29</v>
      </c>
      <c r="F51" s="6" t="s">
        <v>30</v>
      </c>
      <c r="G51" s="8">
        <v>0.76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3" s="1" customFormat="1" ht="19.7" customHeight="1" x14ac:dyDescent="0.2">
      <c r="B52" s="5">
        <v>11</v>
      </c>
      <c r="C52" s="6" t="s">
        <v>31</v>
      </c>
      <c r="D52" s="6" t="s">
        <v>32</v>
      </c>
      <c r="E52" s="7" t="s">
        <v>33</v>
      </c>
      <c r="F52" s="6" t="s">
        <v>30</v>
      </c>
      <c r="G52" s="8">
        <v>0.74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3" s="1" customFormat="1" ht="19.7" customHeight="1" x14ac:dyDescent="0.2">
      <c r="B53" s="5">
        <v>12</v>
      </c>
      <c r="C53" s="6" t="s">
        <v>34</v>
      </c>
      <c r="D53" s="6" t="s">
        <v>35</v>
      </c>
      <c r="E53" s="7" t="s">
        <v>36</v>
      </c>
      <c r="F53" s="6" t="s">
        <v>30</v>
      </c>
      <c r="G53" s="8">
        <v>76.25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3" s="1" customFormat="1" ht="19.7" customHeight="1" x14ac:dyDescent="0.2">
      <c r="B54" s="5">
        <v>13</v>
      </c>
      <c r="C54" s="6" t="s">
        <v>37</v>
      </c>
      <c r="D54" s="6" t="s">
        <v>38</v>
      </c>
      <c r="E54" s="7" t="s">
        <v>39</v>
      </c>
      <c r="F54" s="6" t="s">
        <v>30</v>
      </c>
      <c r="G54" s="8">
        <v>2.4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3" s="1" customFormat="1" ht="28.7" customHeight="1" x14ac:dyDescent="0.2">
      <c r="B55" s="5">
        <v>14</v>
      </c>
      <c r="C55" s="6" t="s">
        <v>40</v>
      </c>
      <c r="D55" s="6" t="s">
        <v>41</v>
      </c>
      <c r="E55" s="7" t="s">
        <v>42</v>
      </c>
      <c r="F55" s="6" t="s">
        <v>30</v>
      </c>
      <c r="G55" s="8">
        <v>1.71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3" s="1" customFormat="1" ht="19.7" customHeight="1" x14ac:dyDescent="0.2">
      <c r="B56" s="5">
        <v>15</v>
      </c>
      <c r="C56" s="6" t="s">
        <v>43</v>
      </c>
      <c r="D56" s="6" t="s">
        <v>44</v>
      </c>
      <c r="E56" s="7" t="s">
        <v>45</v>
      </c>
      <c r="F56" s="6" t="s">
        <v>30</v>
      </c>
      <c r="G56" s="8">
        <v>76.98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5"/>
    </row>
    <row r="57" spans="2:13" s="1" customFormat="1" ht="28.7" customHeight="1" x14ac:dyDescent="0.2">
      <c r="B57" s="5">
        <v>16</v>
      </c>
      <c r="C57" s="6" t="s">
        <v>46</v>
      </c>
      <c r="D57" s="6" t="s">
        <v>47</v>
      </c>
      <c r="E57" s="7" t="s">
        <v>48</v>
      </c>
      <c r="F57" s="6" t="s">
        <v>30</v>
      </c>
      <c r="G57" s="8">
        <v>20.56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5"/>
    </row>
    <row r="58" spans="2:13" s="1" customFormat="1" ht="19.7" customHeight="1" x14ac:dyDescent="0.2">
      <c r="B58" s="5">
        <v>17</v>
      </c>
      <c r="C58" s="6" t="s">
        <v>49</v>
      </c>
      <c r="D58" s="6" t="s">
        <v>50</v>
      </c>
      <c r="E58" s="7" t="s">
        <v>51</v>
      </c>
      <c r="F58" s="6" t="s">
        <v>30</v>
      </c>
      <c r="G58" s="8">
        <v>180.26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19.7" customHeight="1" x14ac:dyDescent="0.2">
      <c r="B59" s="5">
        <v>18</v>
      </c>
      <c r="C59" s="6" t="s">
        <v>52</v>
      </c>
      <c r="D59" s="6" t="s">
        <v>53</v>
      </c>
      <c r="E59" s="7" t="s">
        <v>54</v>
      </c>
      <c r="F59" s="6" t="s">
        <v>17</v>
      </c>
      <c r="G59" s="8">
        <v>3.85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28.7" customHeight="1" x14ac:dyDescent="0.2">
      <c r="B60" s="5">
        <v>19</v>
      </c>
      <c r="C60" s="6" t="s">
        <v>55</v>
      </c>
      <c r="D60" s="6" t="s">
        <v>56</v>
      </c>
      <c r="E60" s="7" t="s">
        <v>57</v>
      </c>
      <c r="F60" s="6" t="s">
        <v>17</v>
      </c>
      <c r="G60" s="8">
        <v>22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28.7" customHeight="1" x14ac:dyDescent="0.2">
      <c r="B61" s="5">
        <v>20</v>
      </c>
      <c r="C61" s="6" t="s">
        <v>58</v>
      </c>
      <c r="D61" s="6" t="s">
        <v>59</v>
      </c>
      <c r="E61" s="7" t="s">
        <v>60</v>
      </c>
      <c r="F61" s="6" t="s">
        <v>17</v>
      </c>
      <c r="G61" s="8">
        <v>22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28.7" customHeight="1" x14ac:dyDescent="0.2">
      <c r="B62" s="5">
        <v>21</v>
      </c>
      <c r="C62" s="6" t="s">
        <v>61</v>
      </c>
      <c r="D62" s="6" t="s">
        <v>62</v>
      </c>
      <c r="E62" s="7" t="s">
        <v>63</v>
      </c>
      <c r="F62" s="6" t="s">
        <v>17</v>
      </c>
      <c r="G62" s="8">
        <v>35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22</v>
      </c>
      <c r="C63" s="6" t="s">
        <v>64</v>
      </c>
      <c r="D63" s="6" t="s">
        <v>65</v>
      </c>
      <c r="E63" s="7" t="s">
        <v>66</v>
      </c>
      <c r="F63" s="6" t="s">
        <v>17</v>
      </c>
      <c r="G63" s="8">
        <v>25.18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23</v>
      </c>
      <c r="C64" s="6" t="s">
        <v>67</v>
      </c>
      <c r="D64" s="6" t="s">
        <v>68</v>
      </c>
      <c r="E64" s="7" t="s">
        <v>69</v>
      </c>
      <c r="F64" s="6" t="s">
        <v>17</v>
      </c>
      <c r="G64" s="8">
        <v>26.41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28.7" customHeight="1" x14ac:dyDescent="0.2">
      <c r="B65" s="5">
        <v>24</v>
      </c>
      <c r="C65" s="6" t="s">
        <v>70</v>
      </c>
      <c r="D65" s="6" t="s">
        <v>71</v>
      </c>
      <c r="E65" s="7" t="s">
        <v>72</v>
      </c>
      <c r="F65" s="6" t="s">
        <v>17</v>
      </c>
      <c r="G65" s="8">
        <v>19.440000000000001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19.7" customHeight="1" x14ac:dyDescent="0.2">
      <c r="B66" s="5">
        <v>25</v>
      </c>
      <c r="C66" s="6" t="s">
        <v>73</v>
      </c>
      <c r="D66" s="6" t="s">
        <v>74</v>
      </c>
      <c r="E66" s="7" t="s">
        <v>75</v>
      </c>
      <c r="F66" s="6" t="s">
        <v>76</v>
      </c>
      <c r="G66" s="8">
        <v>1.8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26</v>
      </c>
      <c r="C67" s="6" t="s">
        <v>77</v>
      </c>
      <c r="D67" s="6" t="s">
        <v>78</v>
      </c>
      <c r="E67" s="7" t="s">
        <v>79</v>
      </c>
      <c r="F67" s="6" t="s">
        <v>76</v>
      </c>
      <c r="G67" s="8">
        <v>12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4">
        <f t="shared" si="2"/>
        <v>0</v>
      </c>
      <c r="M67" s="25"/>
    </row>
    <row r="68" spans="2:13" s="1" customFormat="1" ht="19.7" customHeight="1" x14ac:dyDescent="0.2">
      <c r="B68" s="5">
        <v>27</v>
      </c>
      <c r="C68" s="6" t="s">
        <v>80</v>
      </c>
      <c r="D68" s="6" t="s">
        <v>81</v>
      </c>
      <c r="E68" s="7" t="s">
        <v>82</v>
      </c>
      <c r="F68" s="6" t="s">
        <v>76</v>
      </c>
      <c r="G68" s="8">
        <v>14.75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4">
        <f t="shared" si="2"/>
        <v>0</v>
      </c>
      <c r="M68" s="25"/>
    </row>
    <row r="69" spans="2:13" s="1" customFormat="1" ht="19.7" customHeight="1" x14ac:dyDescent="0.2">
      <c r="B69" s="5">
        <v>28</v>
      </c>
      <c r="C69" s="6" t="s">
        <v>83</v>
      </c>
      <c r="D69" s="6" t="s">
        <v>84</v>
      </c>
      <c r="E69" s="7" t="s">
        <v>85</v>
      </c>
      <c r="F69" s="6" t="s">
        <v>76</v>
      </c>
      <c r="G69" s="8">
        <v>80.23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29</v>
      </c>
      <c r="C70" s="6" t="s">
        <v>86</v>
      </c>
      <c r="D70" s="6" t="s">
        <v>87</v>
      </c>
      <c r="E70" s="7" t="s">
        <v>88</v>
      </c>
      <c r="F70" s="6" t="s">
        <v>89</v>
      </c>
      <c r="G70" s="8">
        <v>100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30</v>
      </c>
      <c r="C71" s="6" t="s">
        <v>90</v>
      </c>
      <c r="D71" s="6" t="s">
        <v>91</v>
      </c>
      <c r="E71" s="7" t="s">
        <v>92</v>
      </c>
      <c r="F71" s="6" t="s">
        <v>93</v>
      </c>
      <c r="G71" s="8">
        <v>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4">
        <f t="shared" si="2"/>
        <v>0</v>
      </c>
      <c r="M71" s="25"/>
    </row>
    <row r="72" spans="2:13" s="1" customFormat="1" ht="19.7" customHeight="1" x14ac:dyDescent="0.2">
      <c r="B72" s="5">
        <v>31</v>
      </c>
      <c r="C72" s="6" t="s">
        <v>94</v>
      </c>
      <c r="D72" s="6" t="s">
        <v>95</v>
      </c>
      <c r="E72" s="7" t="s">
        <v>96</v>
      </c>
      <c r="F72" s="6" t="s">
        <v>93</v>
      </c>
      <c r="G72" s="8">
        <v>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28.7" customHeight="1" x14ac:dyDescent="0.2">
      <c r="B73" s="5">
        <v>32</v>
      </c>
      <c r="C73" s="6" t="s">
        <v>97</v>
      </c>
      <c r="D73" s="6" t="s">
        <v>98</v>
      </c>
      <c r="E73" s="7" t="s">
        <v>99</v>
      </c>
      <c r="F73" s="6" t="s">
        <v>93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28.7" customHeight="1" x14ac:dyDescent="0.2">
      <c r="B74" s="5">
        <v>33</v>
      </c>
      <c r="C74" s="6" t="s">
        <v>100</v>
      </c>
      <c r="D74" s="6" t="s">
        <v>101</v>
      </c>
      <c r="E74" s="7" t="s">
        <v>102</v>
      </c>
      <c r="F74" s="6" t="s">
        <v>93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34</v>
      </c>
      <c r="C75" s="6" t="s">
        <v>103</v>
      </c>
      <c r="D75" s="6" t="s">
        <v>104</v>
      </c>
      <c r="E75" s="7" t="s">
        <v>105</v>
      </c>
      <c r="F75" s="6" t="s">
        <v>93</v>
      </c>
      <c r="G75" s="8">
        <v>130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19.7" customHeight="1" x14ac:dyDescent="0.2">
      <c r="B76" s="5">
        <v>35</v>
      </c>
      <c r="C76" s="6" t="s">
        <v>106</v>
      </c>
      <c r="D76" s="6" t="s">
        <v>107</v>
      </c>
      <c r="E76" s="7" t="s">
        <v>108</v>
      </c>
      <c r="F76" s="6" t="s">
        <v>109</v>
      </c>
      <c r="G76" s="8">
        <v>800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4">
        <f t="shared" si="2"/>
        <v>0</v>
      </c>
      <c r="M76" s="25"/>
    </row>
    <row r="77" spans="2:13" s="1" customFormat="1" ht="19.7" customHeight="1" x14ac:dyDescent="0.2">
      <c r="B77" s="5">
        <v>36</v>
      </c>
      <c r="C77" s="6" t="s">
        <v>110</v>
      </c>
      <c r="D77" s="6" t="s">
        <v>111</v>
      </c>
      <c r="E77" s="7" t="s">
        <v>112</v>
      </c>
      <c r="F77" s="6" t="s">
        <v>89</v>
      </c>
      <c r="G77" s="8">
        <v>157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4">
        <f t="shared" si="2"/>
        <v>0</v>
      </c>
      <c r="M77" s="25"/>
    </row>
    <row r="78" spans="2:13" s="1" customFormat="1" ht="19.7" customHeight="1" x14ac:dyDescent="0.2">
      <c r="B78" s="5">
        <v>37</v>
      </c>
      <c r="C78" s="6" t="s">
        <v>113</v>
      </c>
      <c r="D78" s="6" t="s">
        <v>114</v>
      </c>
      <c r="E78" s="7" t="s">
        <v>112</v>
      </c>
      <c r="F78" s="6" t="s">
        <v>89</v>
      </c>
      <c r="G78" s="8">
        <v>37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4">
        <f t="shared" si="2"/>
        <v>0</v>
      </c>
      <c r="M78" s="25"/>
    </row>
    <row r="79" spans="2:13" s="1" customFormat="1" ht="19.7" customHeight="1" x14ac:dyDescent="0.2">
      <c r="B79" s="5">
        <v>38</v>
      </c>
      <c r="C79" s="6" t="s">
        <v>115</v>
      </c>
      <c r="D79" s="6" t="s">
        <v>116</v>
      </c>
      <c r="E79" s="7" t="s">
        <v>117</v>
      </c>
      <c r="F79" s="6" t="s">
        <v>89</v>
      </c>
      <c r="G79" s="8">
        <v>32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4">
        <f t="shared" si="2"/>
        <v>0</v>
      </c>
      <c r="M79" s="25"/>
    </row>
    <row r="80" spans="2:13" s="1" customFormat="1" ht="19.7" customHeight="1" x14ac:dyDescent="0.2">
      <c r="B80" s="5">
        <v>39</v>
      </c>
      <c r="C80" s="6" t="s">
        <v>118</v>
      </c>
      <c r="D80" s="6" t="s">
        <v>119</v>
      </c>
      <c r="E80" s="7" t="s">
        <v>120</v>
      </c>
      <c r="F80" s="6" t="s">
        <v>89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4">
        <f t="shared" si="2"/>
        <v>0</v>
      </c>
      <c r="M80" s="25"/>
    </row>
    <row r="81" spans="2:14" s="1" customFormat="1" ht="19.7" customHeight="1" x14ac:dyDescent="0.2">
      <c r="B81" s="5">
        <v>40</v>
      </c>
      <c r="C81" s="6" t="s">
        <v>121</v>
      </c>
      <c r="D81" s="6" t="s">
        <v>122</v>
      </c>
      <c r="E81" s="7" t="s">
        <v>120</v>
      </c>
      <c r="F81" s="6" t="s">
        <v>89</v>
      </c>
      <c r="G81" s="8">
        <v>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4">
        <f t="shared" si="2"/>
        <v>0</v>
      </c>
      <c r="M81" s="25"/>
    </row>
    <row r="82" spans="2:14" s="1" customFormat="1" ht="19.7" customHeight="1" x14ac:dyDescent="0.2">
      <c r="B82" s="5">
        <v>41</v>
      </c>
      <c r="C82" s="6" t="s">
        <v>123</v>
      </c>
      <c r="D82" s="6" t="s">
        <v>124</v>
      </c>
      <c r="E82" s="7" t="s">
        <v>125</v>
      </c>
      <c r="F82" s="6" t="s">
        <v>89</v>
      </c>
      <c r="G82" s="8">
        <v>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4">
        <f t="shared" si="2"/>
        <v>0</v>
      </c>
      <c r="M82" s="25"/>
    </row>
    <row r="83" spans="2:14" s="1" customFormat="1" ht="19.7" customHeight="1" x14ac:dyDescent="0.2">
      <c r="B83" s="5">
        <v>42</v>
      </c>
      <c r="C83" s="6" t="s">
        <v>126</v>
      </c>
      <c r="D83" s="6" t="s">
        <v>127</v>
      </c>
      <c r="E83" s="7" t="s">
        <v>128</v>
      </c>
      <c r="F83" s="6" t="s">
        <v>89</v>
      </c>
      <c r="G83" s="8">
        <v>66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4">
        <f t="shared" si="2"/>
        <v>0</v>
      </c>
      <c r="M83" s="25"/>
    </row>
    <row r="84" spans="2:14" s="1" customFormat="1" ht="19.7" customHeight="1" x14ac:dyDescent="0.2">
      <c r="B84" s="5">
        <v>43</v>
      </c>
      <c r="C84" s="6" t="s">
        <v>129</v>
      </c>
      <c r="D84" s="6" t="s">
        <v>130</v>
      </c>
      <c r="E84" s="7" t="s">
        <v>128</v>
      </c>
      <c r="F84" s="6" t="s">
        <v>89</v>
      </c>
      <c r="G84" s="8">
        <v>21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4">
        <f t="shared" si="2"/>
        <v>0</v>
      </c>
      <c r="M84" s="25"/>
    </row>
    <row r="85" spans="2:14" s="1" customFormat="1" ht="19.7" customHeight="1" x14ac:dyDescent="0.2">
      <c r="B85" s="5">
        <v>44</v>
      </c>
      <c r="C85" s="6" t="s">
        <v>131</v>
      </c>
      <c r="D85" s="6" t="s">
        <v>132</v>
      </c>
      <c r="E85" s="7" t="s">
        <v>133</v>
      </c>
      <c r="F85" s="6" t="s">
        <v>17</v>
      </c>
      <c r="G85" s="8">
        <v>7.72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4">
        <f t="shared" si="2"/>
        <v>0</v>
      </c>
      <c r="M85" s="25"/>
    </row>
    <row r="86" spans="2:14" s="1" customFormat="1" ht="19.7" customHeight="1" x14ac:dyDescent="0.2">
      <c r="B86" s="5">
        <v>45</v>
      </c>
      <c r="C86" s="6" t="s">
        <v>134</v>
      </c>
      <c r="D86" s="6" t="s">
        <v>135</v>
      </c>
      <c r="E86" s="7" t="s">
        <v>112</v>
      </c>
      <c r="F86" s="6" t="s">
        <v>89</v>
      </c>
      <c r="G86" s="8">
        <v>3.5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4">
        <f t="shared" si="2"/>
        <v>0</v>
      </c>
      <c r="M86" s="25"/>
    </row>
    <row r="87" spans="2:14" s="1" customFormat="1" ht="19.7" customHeight="1" x14ac:dyDescent="0.2">
      <c r="B87" s="5">
        <v>46</v>
      </c>
      <c r="C87" s="6" t="s">
        <v>136</v>
      </c>
      <c r="D87" s="6" t="s">
        <v>137</v>
      </c>
      <c r="E87" s="7" t="s">
        <v>117</v>
      </c>
      <c r="F87" s="6" t="s">
        <v>89</v>
      </c>
      <c r="G87" s="8">
        <v>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4">
        <f t="shared" si="2"/>
        <v>0</v>
      </c>
      <c r="M87" s="25"/>
    </row>
    <row r="88" spans="2:14" s="1" customFormat="1" ht="19.7" customHeight="1" x14ac:dyDescent="0.2">
      <c r="B88" s="5">
        <v>47</v>
      </c>
      <c r="C88" s="6" t="s">
        <v>138</v>
      </c>
      <c r="D88" s="6" t="s">
        <v>139</v>
      </c>
      <c r="E88" s="7" t="s">
        <v>140</v>
      </c>
      <c r="F88" s="6" t="s">
        <v>89</v>
      </c>
      <c r="G88" s="8">
        <v>1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4">
        <f t="shared" si="2"/>
        <v>0</v>
      </c>
      <c r="M88" s="25"/>
    </row>
    <row r="89" spans="2:14" s="1" customFormat="1" ht="19.7" customHeight="1" x14ac:dyDescent="0.2">
      <c r="B89" s="5">
        <v>48</v>
      </c>
      <c r="C89" s="6" t="s">
        <v>141</v>
      </c>
      <c r="D89" s="6" t="s">
        <v>142</v>
      </c>
      <c r="E89" s="7" t="s">
        <v>128</v>
      </c>
      <c r="F89" s="6" t="s">
        <v>89</v>
      </c>
      <c r="G89" s="8">
        <v>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4">
        <f t="shared" si="2"/>
        <v>0</v>
      </c>
      <c r="M89" s="25"/>
    </row>
    <row r="90" spans="2:14" s="1" customFormat="1" ht="15.75" customHeight="1" x14ac:dyDescent="0.2"/>
    <row r="91" spans="2:14" s="1" customFormat="1" ht="21.4" customHeight="1" x14ac:dyDescent="0.2">
      <c r="B91" s="17" t="s">
        <v>143</v>
      </c>
      <c r="C91" s="17"/>
      <c r="D91" s="17"/>
      <c r="E91" s="17"/>
      <c r="F91" s="32">
        <f>ROUND(I24+I29+I34+I39+I44+I47+I48+I49+I50+I51+I52+I53+I54+I55+I56+I57+I58+I59+I60+I61+I62+I63+I64+I65+I66+I67+I68+I69+I70+I71+I72+I73+I74+I75+I76+I77+I78+I79+I80+I81+I82+I83+I84+I85+I86+I87+I88+I89,2)</f>
        <v>0</v>
      </c>
      <c r="G91" s="34"/>
      <c r="H91" s="34"/>
      <c r="I91" s="34"/>
      <c r="J91" s="34"/>
      <c r="K91" s="34"/>
      <c r="L91" s="34"/>
      <c r="M91" s="35"/>
    </row>
    <row r="92" spans="2:14" s="1" customFormat="1" ht="21.4" customHeight="1" x14ac:dyDescent="0.2">
      <c r="B92" s="17" t="s">
        <v>144</v>
      </c>
      <c r="C92" s="17"/>
      <c r="D92" s="17"/>
      <c r="E92" s="17"/>
      <c r="F92" s="32">
        <f>ROUND(L24+L29+L34+L39+L44+L47+L48+L49+L50+L51+L52+L53+L54+L55+L56+L57+L58+L59+L60+L61+L62+L63+L64+L65+L66+L67+L68+L69+L70+L71+L72+L73+L74+L75+L76+L77+L78+L79+L80+L81+L82+L83+L84+L85+L86+L87+L88+L89,2)</f>
        <v>0</v>
      </c>
      <c r="G92" s="34"/>
      <c r="H92" s="34"/>
      <c r="I92" s="34"/>
      <c r="J92" s="34"/>
      <c r="K92" s="34"/>
      <c r="L92" s="34"/>
      <c r="M92" s="35"/>
    </row>
    <row r="93" spans="2:14" s="1" customFormat="1" ht="9.75" customHeight="1" x14ac:dyDescent="0.2"/>
    <row r="94" spans="2:14" s="1" customFormat="1" ht="63.75" customHeight="1" x14ac:dyDescent="0.2">
      <c r="B94" s="21" t="s">
        <v>162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65" customHeight="1" x14ac:dyDescent="0.2"/>
    <row r="96" spans="2:14" s="1" customFormat="1" ht="91.5" customHeight="1" x14ac:dyDescent="0.2">
      <c r="B96" s="21" t="s">
        <v>163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5.25" customHeight="1" x14ac:dyDescent="0.2"/>
    <row r="98" spans="2:14" s="1" customFormat="1" ht="90.75" customHeight="1" x14ac:dyDescent="0.2">
      <c r="B98" s="22" t="s">
        <v>174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 s="1" customFormat="1" ht="5.25" customHeight="1" x14ac:dyDescent="0.2"/>
    <row r="100" spans="2:14" s="1" customFormat="1" ht="37.9" customHeight="1" x14ac:dyDescent="0.2">
      <c r="C100" s="29" t="s">
        <v>157</v>
      </c>
      <c r="D100" s="29"/>
      <c r="E100" s="29"/>
      <c r="F100" s="31" t="s">
        <v>158</v>
      </c>
      <c r="G100" s="31"/>
      <c r="H100" s="31"/>
      <c r="I100" s="31"/>
      <c r="J100" s="31"/>
      <c r="K100" s="31"/>
      <c r="L100" s="31"/>
    </row>
    <row r="101" spans="2:14" s="1" customFormat="1" ht="28.7" customHeight="1" x14ac:dyDescent="0.2"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" customHeight="1" x14ac:dyDescent="0.2"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8.7" customHeight="1" x14ac:dyDescent="0.2"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14" s="1" customFormat="1" ht="28.7" customHeight="1" x14ac:dyDescent="0.2"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2:14" s="1" customFormat="1" ht="2.65" customHeight="1" x14ac:dyDescent="0.2"/>
    <row r="106" spans="2:14" s="1" customFormat="1" ht="171.75" customHeight="1" x14ac:dyDescent="0.2">
      <c r="B106" s="21" t="s">
        <v>175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2.65" customHeight="1" x14ac:dyDescent="0.2"/>
    <row r="108" spans="2:14" s="1" customFormat="1" ht="36.950000000000003" customHeight="1" x14ac:dyDescent="0.2">
      <c r="B108" s="23" t="s">
        <v>164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65" customHeight="1" x14ac:dyDescent="0.2"/>
    <row r="110" spans="2:14" s="1" customFormat="1" ht="37.9" customHeight="1" x14ac:dyDescent="0.2">
      <c r="C110" s="29" t="s">
        <v>176</v>
      </c>
      <c r="D110" s="29"/>
      <c r="E110" s="29"/>
      <c r="F110" s="30" t="s">
        <v>159</v>
      </c>
      <c r="G110" s="30"/>
      <c r="H110" s="30"/>
      <c r="I110" s="30"/>
      <c r="J110" s="30"/>
      <c r="K110" s="30"/>
      <c r="L110" s="30"/>
    </row>
    <row r="111" spans="2:14" s="1" customFormat="1" ht="28.7" customHeight="1" x14ac:dyDescent="0.2"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" customHeight="1" x14ac:dyDescent="0.2"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8.7" customHeight="1" x14ac:dyDescent="0.2"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4" s="1" customFormat="1" ht="28.7" customHeight="1" x14ac:dyDescent="0.2"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2:14" s="1" customFormat="1" ht="2.65" customHeight="1" x14ac:dyDescent="0.2"/>
    <row r="116" spans="2:14" s="1" customFormat="1" ht="159.94999999999999" customHeight="1" x14ac:dyDescent="0.2">
      <c r="B116" s="21" t="s">
        <v>165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54.95" customHeight="1" x14ac:dyDescent="0.2">
      <c r="B118" s="21" t="s">
        <v>166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60" customHeight="1" x14ac:dyDescent="0.2">
      <c r="B120" s="22" t="s">
        <v>167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s="1" customFormat="1" ht="2.65" customHeight="1" x14ac:dyDescent="0.2"/>
    <row r="122" spans="2:14" s="1" customFormat="1" ht="48" customHeight="1" x14ac:dyDescent="0.2">
      <c r="B122" s="22" t="s">
        <v>168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2"/>
    <row r="124" spans="2:14" s="1" customFormat="1" ht="125.1" customHeight="1" x14ac:dyDescent="0.2">
      <c r="B124" s="21" t="s">
        <v>169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84.95" customHeight="1" x14ac:dyDescent="0.2">
      <c r="B126" s="21" t="s">
        <v>170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41.25" customHeight="1" x14ac:dyDescent="0.2"/>
    <row r="128" spans="2:14" s="1" customFormat="1" ht="17.649999999999999" customHeight="1" x14ac:dyDescent="0.2">
      <c r="J128" s="19" t="s">
        <v>156</v>
      </c>
      <c r="K128" s="19"/>
      <c r="L128" s="19"/>
    </row>
    <row r="129" spans="2:11" s="1" customFormat="1" ht="37.5" customHeight="1" x14ac:dyDescent="0.2"/>
    <row r="130" spans="2:11" s="1" customFormat="1" ht="81.599999999999994" customHeight="1" x14ac:dyDescent="0.2">
      <c r="B130" s="26" t="s">
        <v>171</v>
      </c>
      <c r="C130" s="26"/>
      <c r="D130" s="26"/>
      <c r="E130" s="26"/>
      <c r="F130" s="26"/>
      <c r="G130" s="26"/>
      <c r="H130" s="26"/>
      <c r="I130" s="26"/>
      <c r="J130" s="26"/>
      <c r="K130" s="26"/>
    </row>
  </sheetData>
  <mergeCells count="109">
    <mergeCell ref="B11:O11"/>
    <mergeCell ref="L55:M55"/>
    <mergeCell ref="L56:M56"/>
    <mergeCell ref="L57:M57"/>
    <mergeCell ref="L86:M86"/>
    <mergeCell ref="L87:M87"/>
    <mergeCell ref="L88:M88"/>
    <mergeCell ref="L89:M89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59:M59"/>
    <mergeCell ref="L60:M60"/>
    <mergeCell ref="L61:M61"/>
    <mergeCell ref="J128:L128"/>
    <mergeCell ref="J2:P2"/>
    <mergeCell ref="L23:M23"/>
    <mergeCell ref="L24:M24"/>
    <mergeCell ref="L28:M28"/>
    <mergeCell ref="L29:M29"/>
    <mergeCell ref="L33:M33"/>
    <mergeCell ref="L34:M34"/>
    <mergeCell ref="L38:M38"/>
    <mergeCell ref="L39:M39"/>
    <mergeCell ref="L43:M43"/>
    <mergeCell ref="L44:M44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B120:N120"/>
    <mergeCell ref="B122:N122"/>
    <mergeCell ref="B124:N124"/>
    <mergeCell ref="B126:N126"/>
    <mergeCell ref="B130:K130"/>
    <mergeCell ref="B17:M17"/>
    <mergeCell ref="B19:M19"/>
    <mergeCell ref="B21:L21"/>
    <mergeCell ref="B26:L26"/>
    <mergeCell ref="B31:L31"/>
    <mergeCell ref="C103:E103"/>
    <mergeCell ref="C104:E104"/>
    <mergeCell ref="C110:E110"/>
    <mergeCell ref="C111:E111"/>
    <mergeCell ref="C112:E112"/>
    <mergeCell ref="C113:E113"/>
    <mergeCell ref="C114:E114"/>
    <mergeCell ref="F103:L103"/>
    <mergeCell ref="F104:L104"/>
    <mergeCell ref="F110:L110"/>
    <mergeCell ref="F111:L111"/>
    <mergeCell ref="F112:L112"/>
    <mergeCell ref="F113:L113"/>
    <mergeCell ref="F114:L114"/>
    <mergeCell ref="B108:N108"/>
    <mergeCell ref="B116:N116"/>
    <mergeCell ref="B118:N118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91:E91"/>
    <mergeCell ref="C100:E100"/>
    <mergeCell ref="C101:E101"/>
    <mergeCell ref="C102:E102"/>
    <mergeCell ref="F92:M92"/>
    <mergeCell ref="F100:L100"/>
    <mergeCell ref="B7:E8"/>
    <mergeCell ref="B92:E92"/>
    <mergeCell ref="B94:N94"/>
    <mergeCell ref="B96:N96"/>
    <mergeCell ref="B98:N98"/>
    <mergeCell ref="B106:N106"/>
    <mergeCell ref="B3:E3"/>
    <mergeCell ref="B36:L36"/>
    <mergeCell ref="B41:L41"/>
    <mergeCell ref="B4:E4"/>
    <mergeCell ref="B5:E5"/>
    <mergeCell ref="C13:E13"/>
    <mergeCell ref="C14:E14"/>
    <mergeCell ref="C15:E15"/>
    <mergeCell ref="C16:E16"/>
    <mergeCell ref="F101:L101"/>
    <mergeCell ref="F102:L102"/>
    <mergeCell ref="F91:M91"/>
    <mergeCell ref="H8:O9"/>
    <mergeCell ref="L58:M58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2025-10-15T10:40:00Z</cp:lastPrinted>
  <dcterms:created xsi:type="dcterms:W3CDTF">2025-10-14T10:11:58Z</dcterms:created>
  <dcterms:modified xsi:type="dcterms:W3CDTF">2025-10-15T10:42:12Z</dcterms:modified>
</cp:coreProperties>
</file>